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K69" i="3" l="1"/>
  <c r="L69" i="3"/>
  <c r="N56" i="3"/>
  <c r="M56" i="3"/>
  <c r="L56" i="3"/>
  <c r="K56" i="3"/>
  <c r="J56" i="3"/>
  <c r="I56" i="3"/>
  <c r="H56" i="3"/>
  <c r="G56" i="3"/>
  <c r="F56" i="3"/>
  <c r="E56" i="3"/>
  <c r="D56" i="3"/>
  <c r="C56" i="3"/>
  <c r="N43" i="3"/>
  <c r="M43" i="3"/>
  <c r="L43" i="3"/>
  <c r="K43" i="3"/>
  <c r="J43" i="3"/>
  <c r="I43" i="3"/>
  <c r="H43" i="3"/>
  <c r="G43" i="3"/>
  <c r="F43" i="3"/>
  <c r="E43" i="3"/>
  <c r="D43" i="3"/>
  <c r="C43" i="3"/>
  <c r="K30" i="3"/>
  <c r="L30" i="3"/>
  <c r="K17" i="3"/>
  <c r="L17" i="3"/>
  <c r="M17" i="3"/>
  <c r="N69" i="3" l="1"/>
  <c r="M69" i="3"/>
  <c r="J69" i="3"/>
  <c r="I69" i="3"/>
  <c r="H69" i="3"/>
  <c r="G69" i="3"/>
  <c r="F69" i="3"/>
  <c r="E69" i="3"/>
  <c r="D69" i="3"/>
  <c r="C69" i="3"/>
  <c r="N30" i="3" l="1"/>
  <c r="M30" i="3"/>
  <c r="J30" i="3"/>
  <c r="I30" i="3"/>
  <c r="H30" i="3"/>
  <c r="G30" i="3"/>
  <c r="F30" i="3"/>
  <c r="E30" i="3"/>
  <c r="D30" i="3"/>
  <c r="C30" i="3"/>
  <c r="N17" i="3"/>
  <c r="J17" i="3"/>
  <c r="I17" i="3"/>
  <c r="H17" i="3"/>
  <c r="G17" i="3"/>
  <c r="F17" i="3"/>
  <c r="E17" i="3"/>
  <c r="D17" i="3"/>
  <c r="C17" i="3"/>
</calcChain>
</file>

<file path=xl/sharedStrings.xml><?xml version="1.0" encoding="utf-8"?>
<sst xmlns="http://schemas.openxmlformats.org/spreadsheetml/2006/main" count="28" uniqueCount="28">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</sst>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2" xfId="1" applyNumberFormat="1" applyFont="1" applyFill="1" applyBorder="1"/>
    <xf numFmtId="164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164" fontId="0" fillId="5" borderId="0" xfId="0" applyNumberFormat="1" applyFill="1"/>
    <xf numFmtId="164" fontId="0" fillId="5" borderId="0" xfId="1" applyNumberFormat="1" applyFont="1" applyFill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8"/>
  <sheetViews>
    <sheetView tabSelected="1" topLeftCell="G1" workbookViewId="0">
      <pane ySplit="1" topLeftCell="A47" activePane="bottomLeft" state="frozen"/>
      <selection pane="bottomLeft" activeCell="N57" sqref="N57:N66"/>
    </sheetView>
  </sheetViews>
  <sheetFormatPr baseColWidth="10" defaultRowHeight="15" x14ac:dyDescent="0.25"/>
  <cols>
    <col min="1" max="1" width="11.42578125" style="9"/>
    <col min="2" max="2" width="12.140625" style="9" customWidth="1"/>
    <col min="3" max="7" width="19.140625" style="9" customWidth="1"/>
    <col min="8" max="8" width="21.42578125" style="9" customWidth="1"/>
    <col min="9" max="9" width="19.140625" style="9" customWidth="1"/>
    <col min="10" max="10" width="22" style="9" customWidth="1"/>
    <col min="11" max="11" width="26.140625" style="9" customWidth="1"/>
    <col min="12" max="14" width="19.140625" style="9" customWidth="1"/>
    <col min="15" max="15" width="11.42578125" style="9"/>
    <col min="16" max="16" width="13.5703125" style="9" bestFit="1" customWidth="1"/>
    <col min="17" max="16384" width="11.42578125" style="9"/>
  </cols>
  <sheetData>
    <row r="2" spans="2:14" ht="15.75" thickBot="1" x14ac:dyDescent="0.3"/>
    <row r="3" spans="2:14" ht="15.75" thickBot="1" x14ac:dyDescent="0.3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.75" thickBot="1" x14ac:dyDescent="0.3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1" t="s">
        <v>21</v>
      </c>
    </row>
    <row r="5" spans="2:14" x14ac:dyDescent="0.2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3000</v>
      </c>
      <c r="N5" s="5">
        <v>69600603</v>
      </c>
    </row>
    <row r="6" spans="2:14" x14ac:dyDescent="0.2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14222</v>
      </c>
      <c r="N6" s="5">
        <v>59606630</v>
      </c>
    </row>
    <row r="7" spans="2:14" x14ac:dyDescent="0.2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960</v>
      </c>
      <c r="N7" s="5">
        <v>64780237</v>
      </c>
    </row>
    <row r="8" spans="2:14" x14ac:dyDescent="0.2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6407</v>
      </c>
      <c r="N8" s="5">
        <v>68216043</v>
      </c>
    </row>
    <row r="9" spans="2:14" x14ac:dyDescent="0.2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8350</v>
      </c>
      <c r="N9" s="5">
        <v>69091260</v>
      </c>
    </row>
    <row r="10" spans="2:14" x14ac:dyDescent="0.2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1750</v>
      </c>
      <c r="N10" s="5">
        <v>62419639</v>
      </c>
    </row>
    <row r="11" spans="2:14" x14ac:dyDescent="0.2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2652</v>
      </c>
      <c r="N11" s="5">
        <v>71798533</v>
      </c>
    </row>
    <row r="12" spans="2:14" x14ac:dyDescent="0.2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11200</v>
      </c>
      <c r="N12" s="5">
        <v>64902134</v>
      </c>
    </row>
    <row r="13" spans="2:14" x14ac:dyDescent="0.2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1620</v>
      </c>
      <c r="N13" s="5">
        <v>64413332</v>
      </c>
    </row>
    <row r="14" spans="2:14" x14ac:dyDescent="0.2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5140</v>
      </c>
      <c r="N14" s="5">
        <v>67445872</v>
      </c>
    </row>
    <row r="15" spans="2:14" x14ac:dyDescent="0.2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5800</v>
      </c>
      <c r="N15" s="5">
        <v>60526589</v>
      </c>
    </row>
    <row r="16" spans="2:14" ht="15.75" thickBot="1" x14ac:dyDescent="0.3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1900</v>
      </c>
      <c r="N16" s="5">
        <v>64688029</v>
      </c>
    </row>
    <row r="17" spans="2:14" ht="15.75" thickBot="1" x14ac:dyDescent="0.3">
      <c r="B17" s="6" t="s">
        <v>1</v>
      </c>
      <c r="C17" s="7">
        <f t="shared" ref="C17:I17" si="0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 t="shared" ref="K17:M17" si="1">SUM(K5:K16)</f>
        <v>0</v>
      </c>
      <c r="L17" s="7">
        <f t="shared" si="1"/>
        <v>0</v>
      </c>
      <c r="M17" s="7">
        <f t="shared" si="1"/>
        <v>63001</v>
      </c>
      <c r="N17" s="8">
        <f t="shared" ref="N17" si="2">SUM(N5:N16)</f>
        <v>787488901</v>
      </c>
    </row>
    <row r="18" spans="2:14" x14ac:dyDescent="0.2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1665</v>
      </c>
      <c r="N18" s="5">
        <v>67566662</v>
      </c>
    </row>
    <row r="19" spans="2:14" x14ac:dyDescent="0.2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750</v>
      </c>
      <c r="N19" s="5">
        <v>57727962</v>
      </c>
    </row>
    <row r="20" spans="2:14" x14ac:dyDescent="0.2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5">
        <v>62230594</v>
      </c>
    </row>
    <row r="21" spans="2:14" x14ac:dyDescent="0.2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10670</v>
      </c>
      <c r="N21" s="5">
        <v>62793565</v>
      </c>
    </row>
    <row r="22" spans="2:14" x14ac:dyDescent="0.2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2600</v>
      </c>
      <c r="N22" s="5">
        <v>65308666</v>
      </c>
    </row>
    <row r="23" spans="2:14" x14ac:dyDescent="0.2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2300</v>
      </c>
      <c r="N23" s="5">
        <v>63222452</v>
      </c>
    </row>
    <row r="24" spans="2:14" x14ac:dyDescent="0.2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7400</v>
      </c>
      <c r="N24" s="5">
        <v>64572962</v>
      </c>
    </row>
    <row r="25" spans="2:14" x14ac:dyDescent="0.2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2400</v>
      </c>
      <c r="N25" s="5">
        <v>63047820</v>
      </c>
    </row>
    <row r="26" spans="2:14" x14ac:dyDescent="0.2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5">
        <v>69101176</v>
      </c>
    </row>
    <row r="27" spans="2:14" x14ac:dyDescent="0.2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309092</v>
      </c>
      <c r="N27" s="5">
        <v>67770546</v>
      </c>
    </row>
    <row r="28" spans="2:14" x14ac:dyDescent="0.2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17600</v>
      </c>
      <c r="N28" s="5">
        <v>62851431</v>
      </c>
    </row>
    <row r="29" spans="2:14" ht="15.75" thickBot="1" x14ac:dyDescent="0.3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310796</v>
      </c>
      <c r="N29" s="5">
        <v>67004341</v>
      </c>
    </row>
    <row r="30" spans="2:14" ht="15.75" thickBot="1" x14ac:dyDescent="0.3">
      <c r="B30" s="6" t="s">
        <v>2</v>
      </c>
      <c r="C30" s="7">
        <f t="shared" ref="C30:I30" si="3">SUM(C18:C29)</f>
        <v>752948910</v>
      </c>
      <c r="D30" s="7">
        <f t="shared" si="3"/>
        <v>14149012</v>
      </c>
      <c r="E30" s="7">
        <f t="shared" si="3"/>
        <v>0</v>
      </c>
      <c r="F30" s="7">
        <f t="shared" si="3"/>
        <v>27840</v>
      </c>
      <c r="G30" s="7">
        <f t="shared" si="3"/>
        <v>328884</v>
      </c>
      <c r="H30" s="7">
        <f t="shared" si="3"/>
        <v>0</v>
      </c>
      <c r="I30" s="7">
        <f t="shared" si="3"/>
        <v>5078258</v>
      </c>
      <c r="J30" s="7">
        <f>SUM(J18:J29)</f>
        <v>0</v>
      </c>
      <c r="K30" s="7">
        <f t="shared" ref="K30:L30" si="4">SUM(K18:K29)</f>
        <v>0</v>
      </c>
      <c r="L30" s="7">
        <f t="shared" si="4"/>
        <v>0</v>
      </c>
      <c r="M30" s="7">
        <f>SUM(M18:M29)</f>
        <v>665273</v>
      </c>
      <c r="N30" s="8">
        <f t="shared" ref="N30" si="5">SUM(N18:N29)</f>
        <v>773198177</v>
      </c>
    </row>
    <row r="31" spans="2:14" x14ac:dyDescent="0.2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765915</v>
      </c>
      <c r="N31" s="5">
        <v>66615555</v>
      </c>
    </row>
    <row r="32" spans="2:14" x14ac:dyDescent="0.2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583820</v>
      </c>
      <c r="N32" s="5">
        <v>59707543</v>
      </c>
    </row>
    <row r="33" spans="2:17" x14ac:dyDescent="0.2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662900</v>
      </c>
      <c r="N33" s="5">
        <v>67316688</v>
      </c>
    </row>
    <row r="34" spans="2:17" x14ac:dyDescent="0.2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356000</v>
      </c>
      <c r="N34" s="5">
        <v>65334254</v>
      </c>
    </row>
    <row r="35" spans="2:17" x14ac:dyDescent="0.2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1300</v>
      </c>
      <c r="N35" s="5">
        <v>62320379</v>
      </c>
    </row>
    <row r="36" spans="2:17" x14ac:dyDescent="0.2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10000</v>
      </c>
      <c r="N36" s="5">
        <v>66351706</v>
      </c>
    </row>
    <row r="37" spans="2:17" x14ac:dyDescent="0.2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150300</v>
      </c>
      <c r="N37" s="5">
        <v>65962610</v>
      </c>
    </row>
    <row r="38" spans="2:17" x14ac:dyDescent="0.2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123492</v>
      </c>
      <c r="N38" s="5">
        <v>63029108</v>
      </c>
    </row>
    <row r="39" spans="2:17" x14ac:dyDescent="0.2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15988</v>
      </c>
      <c r="N39" s="5">
        <v>65558533</v>
      </c>
    </row>
    <row r="40" spans="2:17" x14ac:dyDescent="0.2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9144</v>
      </c>
      <c r="N40" s="5">
        <v>62554457</v>
      </c>
    </row>
    <row r="41" spans="2:17" x14ac:dyDescent="0.2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10000</v>
      </c>
      <c r="N41" s="5">
        <v>59933188</v>
      </c>
    </row>
    <row r="42" spans="2:17" ht="15.75" thickBot="1" x14ac:dyDescent="0.3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155810</v>
      </c>
      <c r="N42" s="5">
        <v>63153323</v>
      </c>
    </row>
    <row r="43" spans="2:17" ht="15.75" thickBot="1" x14ac:dyDescent="0.3">
      <c r="B43" s="6" t="s">
        <v>3</v>
      </c>
      <c r="C43" s="7">
        <f t="shared" ref="C43:I43" si="6">SUM(C31:C42)</f>
        <v>746159036</v>
      </c>
      <c r="D43" s="7">
        <f t="shared" si="6"/>
        <v>13352060</v>
      </c>
      <c r="E43" s="7">
        <f t="shared" si="6"/>
        <v>0</v>
      </c>
      <c r="F43" s="7">
        <f t="shared" si="6"/>
        <v>96860</v>
      </c>
      <c r="G43" s="7">
        <f t="shared" si="6"/>
        <v>185697</v>
      </c>
      <c r="H43" s="7">
        <f t="shared" si="6"/>
        <v>0</v>
      </c>
      <c r="I43" s="7">
        <f t="shared" si="6"/>
        <v>5199022</v>
      </c>
      <c r="J43" s="7">
        <f>SUM(J31:J42)</f>
        <v>0</v>
      </c>
      <c r="K43" s="7">
        <f t="shared" ref="K43" si="7">SUM(K31:K42)</f>
        <v>0</v>
      </c>
      <c r="L43" s="7">
        <f t="shared" ref="L43" si="8">SUM(L31:L42)</f>
        <v>0</v>
      </c>
      <c r="M43" s="7">
        <f>SUM(M31:M42)</f>
        <v>2844669</v>
      </c>
      <c r="N43" s="8">
        <f t="shared" ref="N43" si="9">SUM(N31:N42)</f>
        <v>767837344</v>
      </c>
    </row>
    <row r="44" spans="2:17" x14ac:dyDescent="0.2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64567</v>
      </c>
      <c r="N44" s="5">
        <v>61049232</v>
      </c>
      <c r="P44" s="14"/>
      <c r="Q44" s="13"/>
    </row>
    <row r="45" spans="2:17" x14ac:dyDescent="0.2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11535</v>
      </c>
      <c r="N45" s="5">
        <v>55804744</v>
      </c>
      <c r="P45" s="14"/>
      <c r="Q45" s="13"/>
    </row>
    <row r="46" spans="2:17" x14ac:dyDescent="0.2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75111</v>
      </c>
      <c r="N46" s="5">
        <v>63173607</v>
      </c>
      <c r="P46" s="14"/>
      <c r="Q46" s="13"/>
    </row>
    <row r="47" spans="2:17" x14ac:dyDescent="0.2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30200</v>
      </c>
      <c r="N47" s="5">
        <v>59388486</v>
      </c>
      <c r="P47" s="14"/>
      <c r="Q47" s="13"/>
    </row>
    <row r="48" spans="2:17" x14ac:dyDescent="0.2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239424</v>
      </c>
      <c r="N48" s="5">
        <v>64752036</v>
      </c>
      <c r="P48" s="14"/>
      <c r="Q48" s="13"/>
    </row>
    <row r="49" spans="2:17" x14ac:dyDescent="0.2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23188</v>
      </c>
      <c r="N49" s="5">
        <v>64470297</v>
      </c>
      <c r="P49" s="14"/>
      <c r="Q49" s="13"/>
    </row>
    <row r="50" spans="2:17" x14ac:dyDescent="0.2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259212</v>
      </c>
      <c r="N50" s="5">
        <v>61940270</v>
      </c>
      <c r="P50" s="14"/>
      <c r="Q50" s="13"/>
    </row>
    <row r="51" spans="2:17" x14ac:dyDescent="0.2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129420</v>
      </c>
      <c r="N51" s="5">
        <v>66334498</v>
      </c>
      <c r="P51" s="14"/>
      <c r="Q51" s="13"/>
    </row>
    <row r="52" spans="2:17" x14ac:dyDescent="0.2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364379</v>
      </c>
      <c r="J52" s="4">
        <v>0</v>
      </c>
      <c r="K52" s="4">
        <v>0</v>
      </c>
      <c r="L52" s="4">
        <v>0</v>
      </c>
      <c r="M52" s="4">
        <v>144434</v>
      </c>
      <c r="N52" s="5">
        <v>62882818</v>
      </c>
      <c r="P52" s="14"/>
      <c r="Q52" s="13"/>
    </row>
    <row r="53" spans="2:17" x14ac:dyDescent="0.2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312010</v>
      </c>
      <c r="N53" s="5">
        <v>62965631</v>
      </c>
      <c r="P53" s="14"/>
      <c r="Q53" s="13"/>
    </row>
    <row r="54" spans="2:17" x14ac:dyDescent="0.2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260323</v>
      </c>
      <c r="N54" s="5">
        <v>64072987</v>
      </c>
      <c r="P54" s="14"/>
      <c r="Q54" s="13"/>
    </row>
    <row r="55" spans="2:17" ht="15.75" thickBot="1" x14ac:dyDescent="0.3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531089</v>
      </c>
      <c r="N55" s="5">
        <v>66153193</v>
      </c>
      <c r="P55" s="14"/>
      <c r="Q55" s="13"/>
    </row>
    <row r="56" spans="2:17" ht="15.75" thickBot="1" x14ac:dyDescent="0.3">
      <c r="B56" s="6" t="s">
        <v>7</v>
      </c>
      <c r="C56" s="7">
        <f t="shared" ref="C56:I56" si="10">SUM(C44:C55)</f>
        <v>731958612</v>
      </c>
      <c r="D56" s="7">
        <f t="shared" si="10"/>
        <v>13893016</v>
      </c>
      <c r="E56" s="7">
        <f t="shared" si="10"/>
        <v>0</v>
      </c>
      <c r="F56" s="7">
        <f t="shared" si="10"/>
        <v>72700</v>
      </c>
      <c r="G56" s="7">
        <f t="shared" si="10"/>
        <v>239688</v>
      </c>
      <c r="H56" s="7">
        <f t="shared" si="10"/>
        <v>0</v>
      </c>
      <c r="I56" s="7">
        <f t="shared" si="10"/>
        <v>4671270</v>
      </c>
      <c r="J56" s="7">
        <f>SUM(J44:J55)</f>
        <v>0</v>
      </c>
      <c r="K56" s="7">
        <f t="shared" ref="K56" si="11">SUM(K44:K55)</f>
        <v>40000</v>
      </c>
      <c r="L56" s="7">
        <f t="shared" ref="L56" si="12">SUM(L44:L55)</f>
        <v>32000</v>
      </c>
      <c r="M56" s="7">
        <f>SUM(M44:M55)</f>
        <v>2080513</v>
      </c>
      <c r="N56" s="8">
        <f t="shared" ref="N56" si="13">SUM(N44:N55)</f>
        <v>752987799</v>
      </c>
    </row>
    <row r="57" spans="2:17" x14ac:dyDescent="0.25">
      <c r="B57" s="3">
        <v>42736</v>
      </c>
      <c r="C57" s="4">
        <v>64251994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484925</v>
      </c>
      <c r="N57" s="5">
        <v>66926951</v>
      </c>
      <c r="P57" s="14"/>
    </row>
    <row r="58" spans="2:17" x14ac:dyDescent="0.25">
      <c r="B58" s="3">
        <v>42767</v>
      </c>
      <c r="C58" s="4">
        <v>54970084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384811</v>
      </c>
      <c r="J58" s="4">
        <v>0</v>
      </c>
      <c r="K58" s="4">
        <v>0</v>
      </c>
      <c r="L58" s="4">
        <v>0</v>
      </c>
      <c r="M58" s="4">
        <v>1469492</v>
      </c>
      <c r="N58" s="5">
        <v>57941679</v>
      </c>
      <c r="P58" s="14"/>
    </row>
    <row r="59" spans="2:17" x14ac:dyDescent="0.25">
      <c r="B59" s="3">
        <v>42795</v>
      </c>
      <c r="C59" s="4">
        <v>65383105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342510</v>
      </c>
      <c r="J59" s="4">
        <v>0</v>
      </c>
      <c r="K59" s="4">
        <v>0</v>
      </c>
      <c r="L59" s="4">
        <v>0</v>
      </c>
      <c r="M59" s="4">
        <v>531043</v>
      </c>
      <c r="N59" s="5">
        <v>67624060</v>
      </c>
      <c r="P59" s="14"/>
    </row>
    <row r="60" spans="2:17" x14ac:dyDescent="0.25">
      <c r="B60" s="3">
        <v>42826</v>
      </c>
      <c r="C60" s="4">
        <v>58686776</v>
      </c>
      <c r="D60" s="4">
        <v>955107</v>
      </c>
      <c r="E60" s="4">
        <v>0</v>
      </c>
      <c r="F60" s="4">
        <v>4200</v>
      </c>
      <c r="G60" s="4">
        <v>6000</v>
      </c>
      <c r="H60" s="4">
        <v>0</v>
      </c>
      <c r="I60" s="4">
        <v>333963</v>
      </c>
      <c r="J60" s="4">
        <v>0</v>
      </c>
      <c r="K60" s="4">
        <v>0</v>
      </c>
      <c r="L60" s="4">
        <v>0</v>
      </c>
      <c r="M60" s="4">
        <v>1066874</v>
      </c>
      <c r="N60" s="5">
        <v>61052920</v>
      </c>
      <c r="P60" s="14"/>
    </row>
    <row r="61" spans="2:17" x14ac:dyDescent="0.25">
      <c r="B61" s="3">
        <v>42856</v>
      </c>
      <c r="C61" s="4">
        <v>65198787</v>
      </c>
      <c r="D61" s="4">
        <v>909131</v>
      </c>
      <c r="E61" s="4">
        <v>0</v>
      </c>
      <c r="F61" s="4">
        <v>0</v>
      </c>
      <c r="G61" s="4">
        <v>0</v>
      </c>
      <c r="H61" s="4">
        <v>0</v>
      </c>
      <c r="I61" s="4">
        <v>556559</v>
      </c>
      <c r="J61" s="4">
        <v>0</v>
      </c>
      <c r="K61" s="4">
        <v>0</v>
      </c>
      <c r="L61" s="4">
        <v>0</v>
      </c>
      <c r="M61" s="4">
        <v>586696</v>
      </c>
      <c r="N61" s="5">
        <v>67251173</v>
      </c>
      <c r="P61" s="14"/>
    </row>
    <row r="62" spans="2:17" x14ac:dyDescent="0.25">
      <c r="B62" s="3">
        <v>42887</v>
      </c>
      <c r="C62" s="4">
        <v>63339663</v>
      </c>
      <c r="D62" s="4">
        <v>1181414</v>
      </c>
      <c r="E62" s="4">
        <v>0</v>
      </c>
      <c r="F62" s="4">
        <v>0</v>
      </c>
      <c r="G62" s="4">
        <v>10500</v>
      </c>
      <c r="H62" s="4">
        <v>0</v>
      </c>
      <c r="I62" s="4">
        <v>511112</v>
      </c>
      <c r="J62" s="4">
        <v>0</v>
      </c>
      <c r="K62" s="4">
        <v>0</v>
      </c>
      <c r="L62" s="4">
        <v>0</v>
      </c>
      <c r="M62" s="4">
        <v>771591</v>
      </c>
      <c r="N62" s="5">
        <v>65814280</v>
      </c>
    </row>
    <row r="63" spans="2:17" x14ac:dyDescent="0.25">
      <c r="B63" s="3">
        <v>42917</v>
      </c>
      <c r="C63" s="4">
        <v>64443549</v>
      </c>
      <c r="D63" s="4">
        <v>1269363</v>
      </c>
      <c r="E63" s="4">
        <v>0</v>
      </c>
      <c r="F63" s="4">
        <v>2635</v>
      </c>
      <c r="G63" s="4">
        <v>28300</v>
      </c>
      <c r="H63" s="4">
        <v>0</v>
      </c>
      <c r="I63" s="4">
        <v>425711</v>
      </c>
      <c r="J63" s="4"/>
      <c r="K63" s="4"/>
      <c r="L63" s="4"/>
      <c r="M63" s="4">
        <v>646882</v>
      </c>
      <c r="N63" s="5">
        <v>66816440</v>
      </c>
    </row>
    <row r="64" spans="2:17" x14ac:dyDescent="0.25">
      <c r="B64" s="3">
        <v>42948</v>
      </c>
      <c r="C64" s="4">
        <v>64873110</v>
      </c>
      <c r="D64" s="4">
        <v>1471956</v>
      </c>
      <c r="E64" s="4">
        <v>0</v>
      </c>
      <c r="F64" s="4">
        <v>18800</v>
      </c>
      <c r="G64" s="4">
        <v>27300</v>
      </c>
      <c r="H64" s="4">
        <v>0</v>
      </c>
      <c r="I64" s="4">
        <v>551662</v>
      </c>
      <c r="J64" s="4"/>
      <c r="K64" s="4"/>
      <c r="L64" s="4"/>
      <c r="M64" s="4">
        <v>469762</v>
      </c>
      <c r="N64" s="5">
        <v>67412590</v>
      </c>
    </row>
    <row r="65" spans="2:14" x14ac:dyDescent="0.25">
      <c r="B65" s="3">
        <v>42979</v>
      </c>
      <c r="C65" s="4">
        <v>55085874</v>
      </c>
      <c r="D65" s="4">
        <v>1358048</v>
      </c>
      <c r="E65" s="4">
        <v>0</v>
      </c>
      <c r="F65" s="4">
        <v>0</v>
      </c>
      <c r="G65" s="4">
        <v>0</v>
      </c>
      <c r="H65" s="4">
        <v>0</v>
      </c>
      <c r="I65" s="4">
        <v>480569</v>
      </c>
      <c r="J65" s="4"/>
      <c r="K65" s="4"/>
      <c r="L65" s="4"/>
      <c r="M65" s="4">
        <v>1419910</v>
      </c>
      <c r="N65" s="5">
        <v>58344401</v>
      </c>
    </row>
    <row r="66" spans="2:14" x14ac:dyDescent="0.25">
      <c r="B66" s="3">
        <v>43009</v>
      </c>
      <c r="C66" s="4">
        <v>61295737</v>
      </c>
      <c r="D66" s="4">
        <v>1084221</v>
      </c>
      <c r="E66" s="4">
        <v>0</v>
      </c>
      <c r="F66" s="4">
        <v>28252</v>
      </c>
      <c r="G66" s="4">
        <v>27000</v>
      </c>
      <c r="H66" s="4">
        <v>0</v>
      </c>
      <c r="I66" s="4">
        <v>527460</v>
      </c>
      <c r="J66" s="4"/>
      <c r="K66" s="4"/>
      <c r="L66" s="4"/>
      <c r="M66" s="4">
        <v>702874</v>
      </c>
      <c r="N66" s="5">
        <v>63665544</v>
      </c>
    </row>
    <row r="67" spans="2:14" x14ac:dyDescent="0.25">
      <c r="B67" s="3">
        <v>43040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</row>
    <row r="68" spans="2:14" ht="15.75" thickBot="1" x14ac:dyDescent="0.3">
      <c r="B68" s="3">
        <v>43070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</row>
    <row r="69" spans="2:14" ht="15.75" thickBot="1" x14ac:dyDescent="0.3">
      <c r="B69" s="6" t="s">
        <v>8</v>
      </c>
      <c r="C69" s="7">
        <f>SUM(C57:C68)</f>
        <v>617528679</v>
      </c>
      <c r="D69" s="7">
        <f t="shared" ref="D69:M69" si="14">SUM(D57:D68)</f>
        <v>12165926</v>
      </c>
      <c r="E69" s="7">
        <f t="shared" si="14"/>
        <v>0</v>
      </c>
      <c r="F69" s="7">
        <f t="shared" si="14"/>
        <v>86487</v>
      </c>
      <c r="G69" s="7">
        <f t="shared" si="14"/>
        <v>174900</v>
      </c>
      <c r="H69" s="7">
        <f t="shared" si="14"/>
        <v>4100</v>
      </c>
      <c r="I69" s="7">
        <f t="shared" si="14"/>
        <v>4739897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8150049</v>
      </c>
      <c r="N69" s="8">
        <f>SUM(N57:N68)</f>
        <v>642850038</v>
      </c>
    </row>
    <row r="70" spans="2:14" x14ac:dyDescent="0.25">
      <c r="B70" s="10" t="s">
        <v>4</v>
      </c>
    </row>
    <row r="71" spans="2:14" x14ac:dyDescent="0.25">
      <c r="B71" s="11" t="s">
        <v>22</v>
      </c>
    </row>
    <row r="72" spans="2:14" x14ac:dyDescent="0.25">
      <c r="B72" s="11" t="s">
        <v>23</v>
      </c>
    </row>
    <row r="73" spans="2:14" x14ac:dyDescent="0.25">
      <c r="B73" s="11" t="s">
        <v>24</v>
      </c>
    </row>
    <row r="74" spans="2:14" x14ac:dyDescent="0.25">
      <c r="B74" s="12" t="s">
        <v>25</v>
      </c>
    </row>
    <row r="75" spans="2:14" x14ac:dyDescent="0.25">
      <c r="B75" s="12" t="s">
        <v>26</v>
      </c>
    </row>
    <row r="76" spans="2:14" x14ac:dyDescent="0.25">
      <c r="B76" s="12" t="s">
        <v>27</v>
      </c>
    </row>
    <row r="77" spans="2:14" x14ac:dyDescent="0.25">
      <c r="B77" s="11" t="s">
        <v>5</v>
      </c>
    </row>
    <row r="78" spans="2:14" x14ac:dyDescent="0.25">
      <c r="B78" s="11" t="s">
        <v>6</v>
      </c>
    </row>
  </sheetData>
  <mergeCells count="1"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Fernando Ayala</cp:lastModifiedBy>
  <dcterms:created xsi:type="dcterms:W3CDTF">2010-10-22T14:34:09Z</dcterms:created>
  <dcterms:modified xsi:type="dcterms:W3CDTF">2017-11-03T12:16:44Z</dcterms:modified>
</cp:coreProperties>
</file>